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66C28D40-C1B1-4618-B711-1685392EF792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<sst xmlns="http://schemas.openxmlformats.org/spreadsheetml/2006/main" count="47" uniqueCount="47">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</sst>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20" zoomScaleNormal="120" workbookViewId="0">
      <selection activeCell="L44" sqref="L44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1872396536.7</v>
      </c>
      <c r="D10" s="8">
        <f>SUM(D11:D18)</f>
        <v>25766884.00999999</v>
      </c>
      <c r="E10" s="8">
        <f t="shared" ref="E10:E18" si="0">C10+D10</f>
        <v>1898163420.71</v>
      </c>
      <c r="F10" s="8">
        <f>SUM(F11:F18)</f>
        <v>1687209723.3699999</v>
      </c>
      <c r="G10" s="8">
        <f>SUM(G11:G18)</f>
        <v>1682660719.1399999</v>
      </c>
      <c r="H10" s="8">
        <f t="shared" ref="H10:H18" si="1">E10-F10</f>
        <v>210953697.34000015</v>
      </c>
    </row>
    <row r="11" spans="2:11" x14ac:dyDescent="0.25">
      <c r="B11" s="12" t="s">
        <v>14</v>
      </c>
      <c r="C11" s="15">
        <v>72699135.719999999</v>
      </c>
      <c r="D11" s="15">
        <v>1532432.5600000024</v>
      </c>
      <c r="E11" s="17">
        <f t="shared" si="0"/>
        <v>74231568.280000001</v>
      </c>
      <c r="F11" s="15">
        <v>73908514.050000012</v>
      </c>
      <c r="G11" s="15">
        <v>73898756.260000005</v>
      </c>
      <c r="H11" s="17">
        <f t="shared" si="1"/>
        <v>323054.22999998927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324108846.74000001</v>
      </c>
      <c r="D13" s="15">
        <v>-13518815.179999977</v>
      </c>
      <c r="E13" s="17">
        <f t="shared" si="0"/>
        <v>310590031.56000006</v>
      </c>
      <c r="F13" s="15">
        <v>286525261.03999996</v>
      </c>
      <c r="G13" s="15">
        <v>284065492.82999998</v>
      </c>
      <c r="H13" s="17">
        <f t="shared" si="1"/>
        <v>24064770.5200001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348731671.97000003</v>
      </c>
      <c r="D15" s="15">
        <v>33658703.410000026</v>
      </c>
      <c r="E15" s="17">
        <f t="shared" si="0"/>
        <v>382390375.38000005</v>
      </c>
      <c r="F15" s="15">
        <v>377281245.55000001</v>
      </c>
      <c r="G15" s="15">
        <v>377251627.13999999</v>
      </c>
      <c r="H15" s="17">
        <f t="shared" si="1"/>
        <v>5109129.8300000429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990291904.84000003</v>
      </c>
      <c r="D17" s="15">
        <v>3180505.5699999332</v>
      </c>
      <c r="E17" s="17">
        <f t="shared" si="0"/>
        <v>993472410.40999997</v>
      </c>
      <c r="F17" s="15">
        <v>832939277.46999991</v>
      </c>
      <c r="G17" s="15">
        <v>831290635.90999997</v>
      </c>
      <c r="H17" s="17">
        <f t="shared" si="1"/>
        <v>160533132.94000006</v>
      </c>
    </row>
    <row r="18" spans="2:8" x14ac:dyDescent="0.25">
      <c r="B18" s="12" t="s">
        <v>21</v>
      </c>
      <c r="C18" s="15">
        <v>136564977.43000001</v>
      </c>
      <c r="D18" s="15">
        <v>914057.65000000596</v>
      </c>
      <c r="E18" s="17">
        <f t="shared" si="0"/>
        <v>137479035.08000001</v>
      </c>
      <c r="F18" s="15">
        <v>116555425.26000001</v>
      </c>
      <c r="G18" s="15">
        <v>116154207</v>
      </c>
      <c r="H18" s="17">
        <f t="shared" si="1"/>
        <v>20923609.820000008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2086160304.5799999</v>
      </c>
      <c r="D20" s="8">
        <f>SUM(D21:D27)</f>
        <v>374146481.84000021</v>
      </c>
      <c r="E20" s="8">
        <f t="shared" ref="E20:E27" si="2">C20+D20</f>
        <v>2460306786.4200001</v>
      </c>
      <c r="F20" s="8">
        <f>SUM(F21:F27)</f>
        <v>1688550557.6399999</v>
      </c>
      <c r="G20" s="8">
        <f>SUM(G21:G27)</f>
        <v>1673028349.51</v>
      </c>
      <c r="H20" s="8">
        <f t="shared" ref="H20:H27" si="3">E20-F20</f>
        <v>771756228.78000021</v>
      </c>
    </row>
    <row r="21" spans="2:8" x14ac:dyDescent="0.25">
      <c r="B21" s="12" t="s">
        <v>23</v>
      </c>
      <c r="C21" s="15">
        <v>454720292.61000001</v>
      </c>
      <c r="D21" s="15">
        <v>150480974.89999998</v>
      </c>
      <c r="E21" s="17">
        <f t="shared" si="2"/>
        <v>605201267.50999999</v>
      </c>
      <c r="F21" s="15">
        <v>398482648.75999999</v>
      </c>
      <c r="G21" s="15">
        <v>393837763.17000002</v>
      </c>
      <c r="H21" s="17">
        <f t="shared" si="3"/>
        <v>206718618.75</v>
      </c>
    </row>
    <row r="22" spans="2:8" x14ac:dyDescent="0.25">
      <c r="B22" s="12" t="s">
        <v>24</v>
      </c>
      <c r="C22" s="15">
        <v>1134702270.8599999</v>
      </c>
      <c r="D22" s="15">
        <v>437723318.72000027</v>
      </c>
      <c r="E22" s="17">
        <f t="shared" si="2"/>
        <v>1572425589.5800002</v>
      </c>
      <c r="F22" s="15">
        <v>1093390769.5599999</v>
      </c>
      <c r="G22" s="15">
        <v>1088836285.9400001</v>
      </c>
      <c r="H22" s="17">
        <f t="shared" si="3"/>
        <v>479034820.02000022</v>
      </c>
    </row>
    <row r="23" spans="2:8" x14ac:dyDescent="0.25">
      <c r="B23" s="12" t="s">
        <v>25</v>
      </c>
      <c r="C23" s="15">
        <v>14609361.51</v>
      </c>
      <c r="D23" s="15">
        <v>-86234.75</v>
      </c>
      <c r="E23" s="17">
        <f t="shared" si="2"/>
        <v>14523126.76</v>
      </c>
      <c r="F23" s="15">
        <v>14523126.76</v>
      </c>
      <c r="G23" s="15">
        <v>14523126.76</v>
      </c>
      <c r="H23" s="17">
        <f t="shared" si="3"/>
        <v>0</v>
      </c>
    </row>
    <row r="24" spans="2:8" ht="24" x14ac:dyDescent="0.25">
      <c r="B24" s="12" t="s">
        <v>26</v>
      </c>
      <c r="C24" s="15">
        <v>21862209.890000001</v>
      </c>
      <c r="D24" s="15">
        <v>-610247.11000000313</v>
      </c>
      <c r="E24" s="17">
        <f t="shared" si="2"/>
        <v>21251962.779999997</v>
      </c>
      <c r="F24" s="15">
        <v>19630367.530000001</v>
      </c>
      <c r="G24" s="15">
        <v>18769722.73</v>
      </c>
      <c r="H24" s="17">
        <f t="shared" si="3"/>
        <v>1621595.2499999963</v>
      </c>
    </row>
    <row r="25" spans="2:8" x14ac:dyDescent="0.25">
      <c r="B25" s="12" t="s">
        <v>27</v>
      </c>
      <c r="C25" s="16">
        <v>144642421.61000001</v>
      </c>
      <c r="D25" s="16">
        <v>55025198.669999987</v>
      </c>
      <c r="E25" s="18">
        <f t="shared" si="2"/>
        <v>199667620.28</v>
      </c>
      <c r="F25" s="16">
        <v>129519426.21000001</v>
      </c>
      <c r="G25" s="16">
        <v>124262750.09</v>
      </c>
      <c r="H25" s="18">
        <f t="shared" si="3"/>
        <v>70148194.069999993</v>
      </c>
    </row>
    <row r="26" spans="2:8" x14ac:dyDescent="0.25">
      <c r="B26" s="12" t="s">
        <v>28</v>
      </c>
      <c r="C26" s="15">
        <v>315623748.10000002</v>
      </c>
      <c r="D26" s="15">
        <v>-268386528.58999997</v>
      </c>
      <c r="E26" s="17">
        <f t="shared" si="2"/>
        <v>47237219.51000005</v>
      </c>
      <c r="F26" s="15">
        <v>33004218.82</v>
      </c>
      <c r="G26" s="15">
        <v>32798700.82</v>
      </c>
      <c r="H26" s="17">
        <f t="shared" si="3"/>
        <v>14233000.69000005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236155156.47</v>
      </c>
      <c r="D29" s="8">
        <f>SUM(D30:D38)</f>
        <v>42789835.459999986</v>
      </c>
      <c r="E29" s="8">
        <f t="shared" ref="E29:E38" si="4">C29+D29</f>
        <v>278944991.93000001</v>
      </c>
      <c r="F29" s="8">
        <f>SUM(F30:F38)</f>
        <v>231128853.58999997</v>
      </c>
      <c r="G29" s="8">
        <f>SUM(G30:G38)</f>
        <v>230566470.86999997</v>
      </c>
      <c r="H29" s="8">
        <f t="shared" ref="H29:H38" si="5">E29-F29</f>
        <v>47816138.340000033</v>
      </c>
    </row>
    <row r="30" spans="2:8" ht="24" x14ac:dyDescent="0.25">
      <c r="B30" s="12" t="s">
        <v>31</v>
      </c>
      <c r="C30" s="15">
        <v>60020835.369999997</v>
      </c>
      <c r="D30" s="15">
        <v>34525253.789999999</v>
      </c>
      <c r="E30" s="17">
        <f t="shared" si="4"/>
        <v>94546089.159999996</v>
      </c>
      <c r="F30" s="15">
        <v>94262853.030000001</v>
      </c>
      <c r="G30" s="15">
        <v>94128463.019999996</v>
      </c>
      <c r="H30" s="17">
        <f t="shared" si="5"/>
        <v>283236.12999999523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57501007.450000003</v>
      </c>
      <c r="D36" s="15">
        <v>-7258707.7700000107</v>
      </c>
      <c r="E36" s="17">
        <f t="shared" si="4"/>
        <v>50242299.679999992</v>
      </c>
      <c r="F36" s="15">
        <v>45927311.009999998</v>
      </c>
      <c r="G36" s="15">
        <v>45719608</v>
      </c>
      <c r="H36" s="17">
        <f t="shared" si="5"/>
        <v>4314988.6699999943</v>
      </c>
    </row>
    <row r="37" spans="2:8" x14ac:dyDescent="0.25">
      <c r="B37" s="12" t="s">
        <v>38</v>
      </c>
      <c r="C37" s="15">
        <v>118633313.65000001</v>
      </c>
      <c r="D37" s="15">
        <v>15523289.439999998</v>
      </c>
      <c r="E37" s="17">
        <f t="shared" si="4"/>
        <v>134156603.09</v>
      </c>
      <c r="F37" s="15">
        <v>90938689.549999997</v>
      </c>
      <c r="G37" s="15">
        <v>90718399.849999994</v>
      </c>
      <c r="H37" s="17">
        <f t="shared" si="5"/>
        <v>43217913.540000007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630635424.95000005</v>
      </c>
      <c r="D40" s="8">
        <f>SUM(D41:D44)</f>
        <v>112832304.48999999</v>
      </c>
      <c r="E40" s="8">
        <f>C40+D40</f>
        <v>743467729.44000006</v>
      </c>
      <c r="F40" s="8">
        <f>SUM(F41:F44)</f>
        <v>743467729.44000006</v>
      </c>
      <c r="G40" s="8">
        <f>SUM(G41:G44)</f>
        <v>710764144.69000006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630635424.95000005</v>
      </c>
      <c r="D42" s="15">
        <v>112832304.48999999</v>
      </c>
      <c r="E42" s="17">
        <f>C42+D42</f>
        <v>743467729.44000006</v>
      </c>
      <c r="F42" s="15">
        <v>743467729.44000006</v>
      </c>
      <c r="G42" s="15">
        <v>710764144.69000006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4825347422.6999998</v>
      </c>
      <c r="D46" s="9">
        <f>SUM(D40,D29,D20,D10)</f>
        <v>555535505.80000019</v>
      </c>
      <c r="E46" s="9">
        <f>C46+D46</f>
        <v>5380882928.5</v>
      </c>
      <c r="F46" s="9">
        <f>SUM(F40,F29,F10,F20)</f>
        <v>4350356864.039999</v>
      </c>
      <c r="G46" s="9">
        <f>SUM(G40,G29,G20,G10)</f>
        <v>4297019684.21</v>
      </c>
      <c r="H46" s="9">
        <f>E46-F46</f>
        <v>1030526064.460001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2024-10-02T16:39:54Z</cp:lastPrinted>
  <dcterms:created xsi:type="dcterms:W3CDTF">2019-12-05T18:14:36Z</dcterms:created>
  <dcterms:modified xsi:type="dcterms:W3CDTF">2024-10-15T15:25:00Z</dcterms:modified>
</cp:coreProperties>
</file>